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8915" windowHeight="82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5" i="1"/>
  <c r="C14"/>
  <c r="C13"/>
  <c r="C12"/>
  <c r="F7"/>
  <c r="E7"/>
  <c r="D7"/>
  <c r="C7"/>
  <c r="G7" l="1"/>
</calcChain>
</file>

<file path=xl/sharedStrings.xml><?xml version="1.0" encoding="utf-8"?>
<sst xmlns="http://schemas.openxmlformats.org/spreadsheetml/2006/main" count="98" uniqueCount="89">
  <si>
    <t>Revenues:</t>
  </si>
  <si>
    <t>Operating revenue</t>
  </si>
  <si>
    <t>Other revenue</t>
  </si>
  <si>
    <t>Total revenue</t>
  </si>
  <si>
    <t>Percentage change</t>
  </si>
  <si>
    <t>Section 4</t>
  </si>
  <si>
    <t>A</t>
  </si>
  <si>
    <t>B</t>
  </si>
  <si>
    <t>C</t>
  </si>
  <si>
    <t>D</t>
  </si>
  <si>
    <t>E</t>
  </si>
  <si>
    <t>F</t>
  </si>
  <si>
    <t>G</t>
  </si>
  <si>
    <t xml:space="preserve">Income statement </t>
  </si>
  <si>
    <t xml:space="preserve">Formula description </t>
  </si>
  <si>
    <t xml:space="preserve">Formula </t>
  </si>
  <si>
    <t>($millions)</t>
  </si>
  <si>
    <t>Percentage of revenue method</t>
  </si>
  <si>
    <t>R1 = R0(1+g)</t>
  </si>
  <si>
    <t>Operating Revenue</t>
  </si>
  <si>
    <t>R1, is the forcasted revenue level</t>
  </si>
  <si>
    <t>Other Revenue</t>
  </si>
  <si>
    <t>R0 is the current preceding year revenue</t>
  </si>
  <si>
    <t>Total Revenue Excluding Interest</t>
  </si>
  <si>
    <t>g is the forecasted revenue growth</t>
  </si>
  <si>
    <t>Operating Expenses</t>
  </si>
  <si>
    <t>g = 1.91</t>
  </si>
  <si>
    <t>EBITDA</t>
  </si>
  <si>
    <t>Depreciation</t>
  </si>
  <si>
    <t>Amortisation</t>
  </si>
  <si>
    <t>Depreciation and Amortisation</t>
  </si>
  <si>
    <t>EBIT</t>
  </si>
  <si>
    <t>Interest Revenue</t>
  </si>
  <si>
    <t>Interest Expense</t>
  </si>
  <si>
    <t>Net Interest Expense</t>
  </si>
  <si>
    <t>PreTax Profit</t>
  </si>
  <si>
    <t>Tax Expense</t>
  </si>
  <si>
    <t>Net Profit after Tax Before Abnormals</t>
  </si>
  <si>
    <t>Abnormals</t>
  </si>
  <si>
    <t>Abnormals Tax</t>
  </si>
  <si>
    <t>Net Abnormals</t>
  </si>
  <si>
    <t>Reported NPAT After Abnormals</t>
  </si>
  <si>
    <t>Outside Equity Interests</t>
  </si>
  <si>
    <t>Shares Outstanding at Period End</t>
  </si>
  <si>
    <t>Weighted Average Number Of Shares</t>
  </si>
  <si>
    <t>EPS Adjusted (cents/share)</t>
  </si>
  <si>
    <t>EPS After Abnormals (cents/share)</t>
  </si>
  <si>
    <t xml:space="preserve">Balance sheet </t>
  </si>
  <si>
    <t>Current Assets</t>
  </si>
  <si>
    <t>Cash</t>
  </si>
  <si>
    <t>Receivables</t>
  </si>
  <si>
    <t>Prepaid Expenses</t>
  </si>
  <si>
    <t>Inventories</t>
  </si>
  <si>
    <t>Investments</t>
  </si>
  <si>
    <t>NCA Held Sale</t>
  </si>
  <si>
    <t>Other</t>
  </si>
  <si>
    <t>Total Current Assets</t>
  </si>
  <si>
    <t>Non-Current Assets</t>
  </si>
  <si>
    <t>PP&amp;E</t>
  </si>
  <si>
    <t>Intangibles(ExGW)</t>
  </si>
  <si>
    <t>Goodwill</t>
  </si>
  <si>
    <t>Future Tax Benefit</t>
  </si>
  <si>
    <t>Total NCA</t>
  </si>
  <si>
    <t>Total Assets</t>
  </si>
  <si>
    <t>Current Liabilities</t>
  </si>
  <si>
    <t>Account Payable</t>
  </si>
  <si>
    <t>Short-Term Debt</t>
  </si>
  <si>
    <t>Provisions</t>
  </si>
  <si>
    <t>NCL Held Sale</t>
  </si>
  <si>
    <t>Total Curr. Liabilities</t>
  </si>
  <si>
    <t>Non-Current Liabilities</t>
  </si>
  <si>
    <t>Long-Term Debt</t>
  </si>
  <si>
    <t>Total NCL</t>
  </si>
  <si>
    <t>Total Liabilities</t>
  </si>
  <si>
    <t>Shareholders Equity</t>
  </si>
  <si>
    <t>Share Capital</t>
  </si>
  <si>
    <t>Reserves</t>
  </si>
  <si>
    <t>Retained Earnings</t>
  </si>
  <si>
    <t>Other Equity</t>
  </si>
  <si>
    <t>Convertible Equity</t>
  </si>
  <si>
    <t>SE Held Sale</t>
  </si>
  <si>
    <t>Outside Equity</t>
  </si>
  <si>
    <t>--</t>
  </si>
  <si>
    <t>Total Equity</t>
  </si>
  <si>
    <t>Section 2</t>
  </si>
  <si>
    <t>Year</t>
  </si>
  <si>
    <t>EPS</t>
  </si>
  <si>
    <t>ASX 100</t>
  </si>
  <si>
    <t>Section 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</si>
</sst>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E6E6E6"/>
      </right>
      <top/>
      <bottom/>
      <diagonal/>
    </border>
    <border>
      <left/>
      <right style="medium">
        <color rgb="FFE6E6E6"/>
      </right>
      <top style="medium">
        <color rgb="FF999999"/>
      </top>
      <bottom/>
      <diagonal/>
    </border>
    <border>
      <left/>
      <right style="medium">
        <color rgb="FFE6E6E6"/>
      </right>
      <top style="thick">
        <color rgb="FF999999"/>
      </top>
      <bottom style="thick">
        <color rgb="FF999999"/>
      </bottom>
      <diagonal/>
    </border>
    <border>
      <left/>
      <right style="medium">
        <color rgb="FFE6E6E6"/>
      </right>
      <top/>
      <bottom style="medium">
        <color rgb="FF99999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7" xfId="1" applyFont="1" applyBorder="1" applyAlignment="1" applyProtection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5" fillId="2" borderId="9" xfId="1" applyFont="1" applyFill="1" applyBorder="1" applyAlignment="1" applyProtection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9" xfId="1" applyFont="1" applyFill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9" xfId="1" applyFont="1" applyBorder="1" applyAlignment="1" applyProtection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5" fillId="0" borderId="8" xfId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304800" cy="304800"/>
    <xdr:sp macro="" textlink="">
      <xdr:nvSpPr>
        <xdr:cNvPr id="2" name="AutoShape 1" descr="http://datanalysis.morningstar.com.au.proxy.library.adelaide.edu.au/licensee/datpremium/images/icn_dl_pdf.gif"/>
        <xdr:cNvSpPr>
          <a:spLocks noChangeAspect="1" noChangeArrowheads="1"/>
        </xdr:cNvSpPr>
      </xdr:nvSpPr>
      <xdr:spPr bwMode="auto">
        <a:xfrm>
          <a:off x="1181100" y="2105025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304800"/>
    <xdr:sp macro="" textlink="">
      <xdr:nvSpPr>
        <xdr:cNvPr id="3" name="AutoShape 2" descr="http://datanalysis.morningstar.com.au.proxy.library.adelaide.edu.au/licensee/datpremium/images/icn_dl_pdf.gif"/>
        <xdr:cNvSpPr>
          <a:spLocks noChangeAspect="1" noChangeArrowheads="1"/>
        </xdr:cNvSpPr>
      </xdr:nvSpPr>
      <xdr:spPr bwMode="auto">
        <a:xfrm>
          <a:off x="1181100" y="2105025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4" name="AutoShape 3" descr="http://datanalysis.morningstar.com.au.proxy.library.adelaide.edu.au/licensee/datpremium/images/icn_dl_pdf.gif"/>
        <xdr:cNvSpPr>
          <a:spLocks noChangeAspect="1" noChangeArrowheads="1"/>
        </xdr:cNvSpPr>
      </xdr:nvSpPr>
      <xdr:spPr bwMode="auto">
        <a:xfrm>
          <a:off x="1790700" y="2105025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5" name="AutoShape 4" descr="http://datanalysis.morningstar.com.au.proxy.library.adelaide.edu.au/licensee/datpremium/images/icn_dl_pdf.gif"/>
        <xdr:cNvSpPr>
          <a:spLocks noChangeAspect="1" noChangeArrowheads="1"/>
        </xdr:cNvSpPr>
      </xdr:nvSpPr>
      <xdr:spPr bwMode="auto">
        <a:xfrm>
          <a:off x="2400300" y="2105025"/>
          <a:ext cx="304800" cy="304800"/>
        </a:xfrm>
        <a:prstGeom prst="rect">
          <a:avLst/>
        </a:prstGeom>
        <a:noFill/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304800" cy="304800"/>
    <xdr:sp macro="" textlink="">
      <xdr:nvSpPr>
        <xdr:cNvPr id="6" name="AutoShape 5" descr="http://datanalysis.morningstar.com.au.proxy.library.adelaide.edu.au/licensee/datpremium/images/icn_dl_pdf.gif"/>
        <xdr:cNvSpPr>
          <a:spLocks noChangeAspect="1" noChangeArrowheads="1"/>
        </xdr:cNvSpPr>
      </xdr:nvSpPr>
      <xdr:spPr bwMode="auto">
        <a:xfrm>
          <a:off x="3009900" y="2105025"/>
          <a:ext cx="304800" cy="304800"/>
        </a:xfrm>
        <a:prstGeom prst="rect">
          <a:avLst/>
        </a:prstGeom>
        <a:noFill/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18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26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39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21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34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42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47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50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55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63" Type="http://schemas.openxmlformats.org/officeDocument/2006/relationships/drawing" Target="../drawings/drawing1.xml"/><Relationship Id="rId7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2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16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20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29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41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54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62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1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6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11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24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32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37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40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45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53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58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5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15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23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28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36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49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57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61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10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19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31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44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52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60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4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9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14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22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27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30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35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43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48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56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8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51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3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12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17" Type="http://schemas.openxmlformats.org/officeDocument/2006/relationships/hyperlink" Target="http://datanalysis.morningstar.com.au.proxy.library.adelaide.edu.au/ftl/company/profitloss?xtm-licensee=datpremium&amp;ASXCode=STO&amp;sy=2011-01-01&amp;ey=2016-12-31&amp;rt=A" TargetMode="External"/><Relationship Id="rId25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33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38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46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Relationship Id="rId59" Type="http://schemas.openxmlformats.org/officeDocument/2006/relationships/hyperlink" Target="http://datanalysis.morningstar.com.au.proxy.library.adelaide.edu.au/ftl/company/balancesheet?xtm-licensee=datpremium&amp;ASXCode=STO&amp;sy=2011-01-01&amp;ey=2016-12-31&amp;rt=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1"/>
  <sheetViews>
    <sheetView tabSelected="1" topLeftCell="A4" workbookViewId="0">
      <selection activeCell="G12" sqref="G12"/>
    </sheetView>
  </sheetViews>
  <sheetFormatPr defaultRowHeight="15"/>
  <cols>
    <col min="1" max="1" width="17.7109375" style="3" customWidth="1"/>
    <col min="2" max="4" width="9.140625" style="3"/>
    <col min="5" max="5" width="11.140625" style="3" customWidth="1"/>
    <col min="6" max="6" width="15.7109375" style="3" customWidth="1"/>
    <col min="7" max="7" width="36.5703125" style="3" customWidth="1"/>
    <col min="8" max="8" width="15.140625" style="3" customWidth="1"/>
    <col min="9" max="16384" width="9.140625" style="3"/>
  </cols>
  <sheetData>
    <row r="1" spans="1:7" s="9" customFormat="1" ht="15.75" thickBot="1">
      <c r="A1" s="9" t="s">
        <v>84</v>
      </c>
    </row>
    <row r="2" spans="1:7">
      <c r="A2" s="1" t="s">
        <v>0</v>
      </c>
      <c r="B2" s="2"/>
      <c r="C2" s="2"/>
      <c r="D2" s="2"/>
      <c r="E2" s="2"/>
      <c r="F2" s="2"/>
    </row>
    <row r="3" spans="1:7">
      <c r="A3" s="4"/>
      <c r="B3" s="5"/>
      <c r="C3" s="5"/>
      <c r="D3" s="5"/>
      <c r="E3" s="5"/>
      <c r="F3" s="5"/>
    </row>
    <row r="4" spans="1:7">
      <c r="A4" s="4" t="s">
        <v>1</v>
      </c>
      <c r="B4" s="5">
        <v>2619</v>
      </c>
      <c r="C4" s="5">
        <v>3287</v>
      </c>
      <c r="D4" s="5">
        <v>3641</v>
      </c>
      <c r="E4" s="5">
        <v>4037</v>
      </c>
      <c r="F4" s="5">
        <v>3246</v>
      </c>
    </row>
    <row r="5" spans="1:7">
      <c r="A5" s="4" t="s">
        <v>2</v>
      </c>
      <c r="B5" s="5">
        <v>554</v>
      </c>
      <c r="C5" s="5">
        <v>28</v>
      </c>
      <c r="D5" s="5">
        <v>34</v>
      </c>
      <c r="E5" s="5">
        <v>74</v>
      </c>
      <c r="F5" s="5">
        <v>61</v>
      </c>
    </row>
    <row r="6" spans="1:7" ht="15.75" thickBot="1">
      <c r="A6" s="6" t="s">
        <v>3</v>
      </c>
      <c r="B6" s="7">
        <v>3173</v>
      </c>
      <c r="C6" s="7">
        <v>3315</v>
      </c>
      <c r="D6" s="7">
        <v>3675</v>
      </c>
      <c r="E6" s="7">
        <v>4111</v>
      </c>
      <c r="F6" s="7">
        <v>3307</v>
      </c>
    </row>
    <row r="7" spans="1:7">
      <c r="A7" s="8" t="s">
        <v>4</v>
      </c>
      <c r="C7" s="3">
        <f>(C6-B6)/B6*100</f>
        <v>4.4752600063031833</v>
      </c>
      <c r="D7" s="3">
        <f>(D6-C6)/C6*100</f>
        <v>10.859728506787331</v>
      </c>
      <c r="E7" s="3">
        <f>(E6-D6)/D6*100</f>
        <v>11.863945578231293</v>
      </c>
      <c r="F7" s="3">
        <f>(F6-E6)/E6*100</f>
        <v>-19.557285332036003</v>
      </c>
      <c r="G7" s="3">
        <f>AVERAGE(C7:F7)</f>
        <v>1.9104121898214519</v>
      </c>
    </row>
    <row r="9" spans="1:7" s="9" customFormat="1">
      <c r="A9" s="9" t="s">
        <v>88</v>
      </c>
    </row>
    <row r="10" spans="1:7">
      <c r="A10" s="29" t="s">
        <v>85</v>
      </c>
      <c r="B10" s="29" t="s">
        <v>86</v>
      </c>
      <c r="C10" s="29" t="s">
        <v>4</v>
      </c>
      <c r="D10" s="29" t="s">
        <v>87</v>
      </c>
    </row>
    <row r="11" spans="1:7">
      <c r="A11" s="29">
        <v>2011</v>
      </c>
      <c r="B11" s="29">
        <v>84.5</v>
      </c>
      <c r="C11" s="29">
        <v>0</v>
      </c>
      <c r="D11" s="30">
        <v>-2.8899999999999999E-2</v>
      </c>
    </row>
    <row r="12" spans="1:7">
      <c r="A12" s="29">
        <v>2012</v>
      </c>
      <c r="B12" s="29">
        <v>54.1</v>
      </c>
      <c r="C12" s="29">
        <f>(B12-B11)/B11*100</f>
        <v>-35.976331360946745</v>
      </c>
      <c r="D12" s="30">
        <v>-2.8899999999999999E-2</v>
      </c>
    </row>
    <row r="13" spans="1:7">
      <c r="A13" s="29">
        <v>2013</v>
      </c>
      <c r="B13" s="29">
        <v>53.1</v>
      </c>
      <c r="C13" s="29">
        <f>(B13-B12)/B12*100</f>
        <v>-1.8484288354898335</v>
      </c>
      <c r="D13" s="30">
        <v>-2.8899999999999999E-2</v>
      </c>
    </row>
    <row r="14" spans="1:7">
      <c r="A14" s="29">
        <v>2014</v>
      </c>
      <c r="B14" s="29">
        <v>-95.6</v>
      </c>
      <c r="C14" s="29">
        <f>(-B14+B13)/B13*100</f>
        <v>280.03766478342749</v>
      </c>
      <c r="D14" s="30">
        <v>-2.8899999999999999E-2</v>
      </c>
    </row>
    <row r="15" spans="1:7">
      <c r="A15" s="29">
        <v>2015</v>
      </c>
      <c r="B15" s="29">
        <v>-234.2</v>
      </c>
      <c r="C15" s="29">
        <f>(-B15-95.6)/95.6*100</f>
        <v>144.97907949790795</v>
      </c>
      <c r="D15" s="30">
        <v>-2.8899999999999999E-2</v>
      </c>
    </row>
    <row r="18" spans="1:8" s="9" customFormat="1">
      <c r="A18" s="9" t="s">
        <v>5</v>
      </c>
    </row>
    <row r="19" spans="1:8">
      <c r="A19" s="3" t="s">
        <v>6</v>
      </c>
      <c r="B19" s="3" t="s">
        <v>7</v>
      </c>
      <c r="C19" s="3" t="s">
        <v>8</v>
      </c>
      <c r="D19" s="3" t="s">
        <v>9</v>
      </c>
      <c r="E19" s="3" t="s">
        <v>10</v>
      </c>
      <c r="F19" s="3" t="s">
        <v>11</v>
      </c>
      <c r="G19" s="3" t="s">
        <v>12</v>
      </c>
    </row>
    <row r="20" spans="1:8">
      <c r="A20" s="3" t="s">
        <v>13</v>
      </c>
      <c r="F20" s="3" t="s">
        <v>14</v>
      </c>
      <c r="G20" s="3" t="s">
        <v>15</v>
      </c>
    </row>
    <row r="21" spans="1:8">
      <c r="A21" s="10" t="s">
        <v>16</v>
      </c>
      <c r="B21" s="10">
        <v>2012</v>
      </c>
      <c r="C21" s="10">
        <v>2013</v>
      </c>
      <c r="D21" s="10">
        <v>2014</v>
      </c>
      <c r="E21" s="10">
        <v>2015</v>
      </c>
      <c r="F21" s="11" t="s">
        <v>17</v>
      </c>
      <c r="G21" s="11" t="s">
        <v>18</v>
      </c>
    </row>
    <row r="22" spans="1:8">
      <c r="A22" s="12" t="s">
        <v>19</v>
      </c>
      <c r="B22" s="13">
        <v>3287</v>
      </c>
      <c r="C22" s="13">
        <v>3641</v>
      </c>
      <c r="D22" s="13">
        <v>4037</v>
      </c>
      <c r="E22" s="13">
        <v>3246</v>
      </c>
      <c r="F22" s="3">
        <v>1.91</v>
      </c>
      <c r="G22" s="3" t="s">
        <v>20</v>
      </c>
      <c r="H22" s="14"/>
    </row>
    <row r="23" spans="1:8" ht="15.75" thickBot="1">
      <c r="A23" s="12" t="s">
        <v>21</v>
      </c>
      <c r="B23" s="10">
        <v>28</v>
      </c>
      <c r="C23" s="10">
        <v>34</v>
      </c>
      <c r="D23" s="10">
        <v>74</v>
      </c>
      <c r="E23" s="10">
        <v>61</v>
      </c>
      <c r="G23" s="3" t="s">
        <v>22</v>
      </c>
    </row>
    <row r="24" spans="1:8">
      <c r="A24" s="15" t="s">
        <v>23</v>
      </c>
      <c r="B24" s="16">
        <v>3315</v>
      </c>
      <c r="C24" s="16">
        <v>3675</v>
      </c>
      <c r="D24" s="16">
        <v>4111</v>
      </c>
      <c r="E24" s="16">
        <v>3307</v>
      </c>
      <c r="G24" s="3" t="s">
        <v>24</v>
      </c>
      <c r="H24" s="14"/>
    </row>
    <row r="25" spans="1:8" ht="15.75" thickBot="1">
      <c r="A25" s="12" t="s">
        <v>25</v>
      </c>
      <c r="B25" s="13">
        <v>-1802</v>
      </c>
      <c r="C25" s="13">
        <v>-1932</v>
      </c>
      <c r="D25" s="13">
        <v>-2278</v>
      </c>
      <c r="E25" s="13">
        <v>-9281</v>
      </c>
      <c r="G25" s="3" t="s">
        <v>26</v>
      </c>
    </row>
    <row r="26" spans="1:8" ht="16.5" thickTop="1" thickBot="1">
      <c r="A26" s="17" t="s">
        <v>27</v>
      </c>
      <c r="B26" s="18">
        <v>1513</v>
      </c>
      <c r="C26" s="18">
        <v>1743</v>
      </c>
      <c r="D26" s="18">
        <v>1833</v>
      </c>
      <c r="E26" s="18">
        <v>-5974</v>
      </c>
      <c r="G26" s="19"/>
    </row>
    <row r="27" spans="1:8" ht="15.75" thickTop="1">
      <c r="A27" s="12" t="s">
        <v>28</v>
      </c>
      <c r="B27" s="10">
        <v>-773</v>
      </c>
      <c r="C27" s="10">
        <v>-888</v>
      </c>
      <c r="D27" s="10">
        <v>-988</v>
      </c>
      <c r="E27" s="13">
        <v>-1059</v>
      </c>
    </row>
    <row r="28" spans="1:8">
      <c r="A28" s="12" t="s">
        <v>29</v>
      </c>
      <c r="B28" s="10">
        <v>0</v>
      </c>
      <c r="C28" s="10">
        <v>0</v>
      </c>
      <c r="D28" s="10">
        <v>0</v>
      </c>
      <c r="E28" s="10">
        <v>0</v>
      </c>
    </row>
    <row r="29" spans="1:8" ht="15.75" thickBot="1">
      <c r="A29" s="12" t="s">
        <v>30</v>
      </c>
      <c r="B29" s="10">
        <v>-773</v>
      </c>
      <c r="C29" s="10">
        <v>-888</v>
      </c>
      <c r="D29" s="10">
        <v>-988</v>
      </c>
      <c r="E29" s="13">
        <v>-1059</v>
      </c>
    </row>
    <row r="30" spans="1:8" ht="16.5" thickTop="1" thickBot="1">
      <c r="A30" s="17" t="s">
        <v>31</v>
      </c>
      <c r="B30" s="20">
        <v>740</v>
      </c>
      <c r="C30" s="20">
        <v>855</v>
      </c>
      <c r="D30" s="20">
        <v>845</v>
      </c>
      <c r="E30" s="18">
        <v>-7033</v>
      </c>
    </row>
    <row r="31" spans="1:8" ht="15.75" thickTop="1">
      <c r="A31" s="12" t="s">
        <v>32</v>
      </c>
      <c r="B31" s="10">
        <v>138</v>
      </c>
      <c r="C31" s="10">
        <v>45</v>
      </c>
      <c r="D31" s="10">
        <v>19</v>
      </c>
      <c r="E31" s="10">
        <v>7</v>
      </c>
    </row>
    <row r="32" spans="1:8" ht="15.75" thickBot="1">
      <c r="A32" s="12" t="s">
        <v>33</v>
      </c>
      <c r="B32" s="10">
        <v>-59</v>
      </c>
      <c r="C32" s="10">
        <v>-62</v>
      </c>
      <c r="D32" s="10">
        <v>-116</v>
      </c>
      <c r="E32" s="10">
        <v>-297</v>
      </c>
    </row>
    <row r="33" spans="1:5" ht="15.75" thickBot="1">
      <c r="A33" s="15" t="s">
        <v>34</v>
      </c>
      <c r="B33" s="21">
        <v>79</v>
      </c>
      <c r="C33" s="21">
        <v>-17</v>
      </c>
      <c r="D33" s="21">
        <v>-97</v>
      </c>
      <c r="E33" s="21">
        <v>-290</v>
      </c>
    </row>
    <row r="34" spans="1:5" ht="16.5" thickTop="1" thickBot="1">
      <c r="A34" s="22" t="s">
        <v>35</v>
      </c>
      <c r="B34" s="20">
        <v>819</v>
      </c>
      <c r="C34" s="20">
        <v>838</v>
      </c>
      <c r="D34" s="20">
        <v>748</v>
      </c>
      <c r="E34" s="18">
        <v>-7323</v>
      </c>
    </row>
    <row r="35" spans="1:5" ht="16.5" thickTop="1" thickBot="1">
      <c r="A35" s="12" t="s">
        <v>36</v>
      </c>
      <c r="B35" s="10">
        <v>-388</v>
      </c>
      <c r="C35" s="10">
        <v>-334</v>
      </c>
      <c r="D35" s="10">
        <v>-215</v>
      </c>
      <c r="E35" s="13">
        <v>1877</v>
      </c>
    </row>
    <row r="36" spans="1:5">
      <c r="A36" s="15" t="s">
        <v>37</v>
      </c>
      <c r="B36" s="21">
        <v>431</v>
      </c>
      <c r="C36" s="21">
        <v>504</v>
      </c>
      <c r="D36" s="21">
        <v>533</v>
      </c>
      <c r="E36" s="16">
        <v>-5446</v>
      </c>
    </row>
    <row r="37" spans="1:5">
      <c r="A37" s="12" t="s">
        <v>38</v>
      </c>
      <c r="B37" s="10">
        <v>96</v>
      </c>
      <c r="C37" s="10">
        <v>31</v>
      </c>
      <c r="D37" s="13">
        <v>-2292</v>
      </c>
      <c r="E37" s="13">
        <v>3725</v>
      </c>
    </row>
    <row r="38" spans="1:5">
      <c r="A38" s="12" t="s">
        <v>39</v>
      </c>
      <c r="B38" s="10">
        <v>-9</v>
      </c>
      <c r="C38" s="10">
        <v>-19</v>
      </c>
      <c r="D38" s="10">
        <v>824</v>
      </c>
      <c r="E38" s="10">
        <v>-977</v>
      </c>
    </row>
    <row r="39" spans="1:5" ht="15.75" thickBot="1">
      <c r="A39" s="12" t="s">
        <v>40</v>
      </c>
      <c r="B39" s="10">
        <v>87</v>
      </c>
      <c r="C39" s="10">
        <v>12</v>
      </c>
      <c r="D39" s="13">
        <v>-1468</v>
      </c>
      <c r="E39" s="13">
        <v>2748</v>
      </c>
    </row>
    <row r="40" spans="1:5" ht="16.5" thickTop="1" thickBot="1">
      <c r="A40" s="22" t="s">
        <v>41</v>
      </c>
      <c r="B40" s="20">
        <v>518</v>
      </c>
      <c r="C40" s="20">
        <v>516</v>
      </c>
      <c r="D40" s="20">
        <v>-935</v>
      </c>
      <c r="E40" s="18">
        <v>-2698</v>
      </c>
    </row>
    <row r="41" spans="1:5" ht="15.75" thickTop="1">
      <c r="A41" s="12" t="s">
        <v>42</v>
      </c>
      <c r="B41" s="10">
        <v>1</v>
      </c>
      <c r="C41" s="10">
        <v>0</v>
      </c>
      <c r="D41" s="10">
        <v>0</v>
      </c>
      <c r="E41" s="10">
        <v>0</v>
      </c>
    </row>
    <row r="42" spans="1:5">
      <c r="A42" s="12" t="s">
        <v>43</v>
      </c>
      <c r="B42" s="10">
        <v>961.18</v>
      </c>
      <c r="C42" s="10">
        <v>972.09</v>
      </c>
      <c r="D42" s="10">
        <v>983.75</v>
      </c>
      <c r="E42" s="13">
        <v>1766.21</v>
      </c>
    </row>
    <row r="43" spans="1:5" ht="15.75" thickBot="1">
      <c r="A43" s="12" t="s">
        <v>44</v>
      </c>
      <c r="B43" s="10">
        <v>954.59</v>
      </c>
      <c r="C43" s="10">
        <v>967.29</v>
      </c>
      <c r="D43" s="10">
        <v>978.17</v>
      </c>
      <c r="E43" s="13">
        <v>1151.98</v>
      </c>
    </row>
    <row r="44" spans="1:5">
      <c r="A44" s="15" t="s">
        <v>45</v>
      </c>
      <c r="B44" s="21">
        <v>45.03</v>
      </c>
      <c r="C44" s="21">
        <v>51.87</v>
      </c>
      <c r="D44" s="21">
        <v>54.49</v>
      </c>
      <c r="E44" s="21">
        <v>-472.75</v>
      </c>
    </row>
    <row r="45" spans="1:5" ht="15.75" thickBot="1">
      <c r="A45" s="23" t="s">
        <v>46</v>
      </c>
      <c r="B45" s="24">
        <v>54.1</v>
      </c>
      <c r="C45" s="24">
        <v>53.1</v>
      </c>
      <c r="D45" s="24">
        <v>-95.59</v>
      </c>
      <c r="E45" s="24">
        <v>-234.21</v>
      </c>
    </row>
    <row r="48" spans="1:5">
      <c r="A48" s="3" t="s">
        <v>47</v>
      </c>
    </row>
    <row r="49" spans="1:6">
      <c r="A49" s="10" t="s">
        <v>48</v>
      </c>
      <c r="B49" s="25"/>
      <c r="C49" s="25"/>
      <c r="D49" s="25"/>
      <c r="E49" s="25"/>
      <c r="F49" s="25"/>
    </row>
    <row r="50" spans="1:6">
      <c r="A50" s="12" t="s">
        <v>49</v>
      </c>
      <c r="B50" s="13">
        <v>2151</v>
      </c>
      <c r="C50" s="10">
        <v>644</v>
      </c>
      <c r="D50" s="10">
        <v>775</v>
      </c>
      <c r="E50" s="13">
        <v>1154</v>
      </c>
    </row>
    <row r="51" spans="1:6">
      <c r="A51" s="12" t="s">
        <v>50</v>
      </c>
      <c r="B51" s="10">
        <v>514</v>
      </c>
      <c r="C51" s="10">
        <v>793</v>
      </c>
      <c r="D51" s="10">
        <v>633</v>
      </c>
      <c r="E51" s="10">
        <v>539</v>
      </c>
    </row>
    <row r="52" spans="1:6">
      <c r="A52" s="12" t="s">
        <v>51</v>
      </c>
      <c r="B52" s="10">
        <v>263</v>
      </c>
      <c r="C52" s="10">
        <v>202</v>
      </c>
      <c r="D52" s="10">
        <v>91</v>
      </c>
      <c r="E52" s="10">
        <v>64</v>
      </c>
    </row>
    <row r="53" spans="1:6">
      <c r="A53" s="12" t="s">
        <v>52</v>
      </c>
      <c r="B53" s="10">
        <v>321</v>
      </c>
      <c r="C53" s="10">
        <v>419</v>
      </c>
      <c r="D53" s="10">
        <v>443</v>
      </c>
      <c r="E53" s="10">
        <v>495</v>
      </c>
    </row>
    <row r="54" spans="1:6">
      <c r="A54" s="12" t="s">
        <v>53</v>
      </c>
      <c r="B54" s="10">
        <v>3</v>
      </c>
      <c r="C54" s="10">
        <v>3</v>
      </c>
      <c r="D54" s="10">
        <v>5</v>
      </c>
      <c r="E54" s="10">
        <v>0</v>
      </c>
    </row>
    <row r="55" spans="1:6">
      <c r="A55" s="12" t="s">
        <v>54</v>
      </c>
      <c r="B55" s="10">
        <v>0</v>
      </c>
      <c r="C55" s="10">
        <v>0</v>
      </c>
      <c r="D55" s="10">
        <v>0</v>
      </c>
      <c r="E55" s="10">
        <v>551</v>
      </c>
    </row>
    <row r="56" spans="1:6" ht="15.75" thickBot="1">
      <c r="A56" s="12" t="s">
        <v>55</v>
      </c>
      <c r="B56" s="10">
        <v>6</v>
      </c>
      <c r="C56" s="10">
        <v>17</v>
      </c>
      <c r="D56" s="10">
        <v>118</v>
      </c>
      <c r="E56" s="10">
        <v>118</v>
      </c>
    </row>
    <row r="57" spans="1:6">
      <c r="A57" s="15" t="s">
        <v>56</v>
      </c>
      <c r="B57" s="16">
        <v>3258</v>
      </c>
      <c r="C57" s="16">
        <v>2078</v>
      </c>
      <c r="D57" s="16">
        <v>2065</v>
      </c>
      <c r="E57" s="16">
        <v>2921</v>
      </c>
    </row>
    <row r="58" spans="1:6">
      <c r="A58" s="10" t="s">
        <v>57</v>
      </c>
      <c r="B58" s="25"/>
      <c r="C58" s="25"/>
      <c r="D58" s="25"/>
      <c r="E58" s="25"/>
    </row>
    <row r="59" spans="1:6">
      <c r="A59" s="12" t="s">
        <v>50</v>
      </c>
      <c r="B59" s="10">
        <v>17</v>
      </c>
      <c r="C59" s="10">
        <v>31</v>
      </c>
      <c r="D59" s="10">
        <v>10</v>
      </c>
      <c r="E59" s="10">
        <v>6</v>
      </c>
    </row>
    <row r="60" spans="1:6">
      <c r="A60" s="12" t="s">
        <v>52</v>
      </c>
      <c r="B60" s="10">
        <v>0</v>
      </c>
      <c r="C60" s="10">
        <v>0</v>
      </c>
      <c r="D60" s="10">
        <v>0</v>
      </c>
      <c r="E60" s="10">
        <v>0</v>
      </c>
    </row>
    <row r="61" spans="1:6">
      <c r="A61" s="12" t="s">
        <v>53</v>
      </c>
      <c r="B61" s="10">
        <v>254</v>
      </c>
      <c r="C61" s="10">
        <v>346</v>
      </c>
      <c r="D61" s="10">
        <v>263</v>
      </c>
      <c r="E61" s="10">
        <v>233</v>
      </c>
    </row>
    <row r="62" spans="1:6">
      <c r="A62" s="12" t="s">
        <v>58</v>
      </c>
      <c r="B62" s="13">
        <v>11943</v>
      </c>
      <c r="C62" s="13">
        <v>16082</v>
      </c>
      <c r="D62" s="13">
        <v>18689</v>
      </c>
      <c r="E62" s="13">
        <v>17301</v>
      </c>
    </row>
    <row r="63" spans="1:6">
      <c r="A63" s="12" t="s">
        <v>59</v>
      </c>
      <c r="B63" s="10">
        <v>0</v>
      </c>
      <c r="C63" s="10">
        <v>0</v>
      </c>
      <c r="D63" s="10">
        <v>0</v>
      </c>
      <c r="E63" s="10">
        <v>0</v>
      </c>
    </row>
    <row r="64" spans="1:6">
      <c r="A64" s="12" t="s">
        <v>60</v>
      </c>
      <c r="B64" s="10">
        <v>0</v>
      </c>
      <c r="C64" s="10">
        <v>0</v>
      </c>
      <c r="D64" s="10">
        <v>0</v>
      </c>
      <c r="E64" s="10">
        <v>0</v>
      </c>
    </row>
    <row r="65" spans="1:5">
      <c r="A65" s="12" t="s">
        <v>61</v>
      </c>
      <c r="B65" s="10">
        <v>23</v>
      </c>
      <c r="C65" s="10">
        <v>12</v>
      </c>
      <c r="D65" s="10">
        <v>23</v>
      </c>
      <c r="E65" s="10">
        <v>640</v>
      </c>
    </row>
    <row r="66" spans="1:5" ht="15.75" thickBot="1">
      <c r="A66" s="12" t="s">
        <v>55</v>
      </c>
      <c r="B66" s="13">
        <v>1540</v>
      </c>
      <c r="C66" s="13">
        <v>2060</v>
      </c>
      <c r="D66" s="13">
        <v>1295</v>
      </c>
      <c r="E66" s="10">
        <v>825</v>
      </c>
    </row>
    <row r="67" spans="1:5" ht="15.75" thickBot="1">
      <c r="A67" s="15" t="s">
        <v>62</v>
      </c>
      <c r="B67" s="16">
        <v>13777</v>
      </c>
      <c r="C67" s="16">
        <v>18531</v>
      </c>
      <c r="D67" s="16">
        <v>20280</v>
      </c>
      <c r="E67" s="16">
        <v>19005</v>
      </c>
    </row>
    <row r="68" spans="1:5" ht="16.5" thickTop="1" thickBot="1">
      <c r="A68" s="26" t="s">
        <v>63</v>
      </c>
      <c r="B68" s="27">
        <v>17035</v>
      </c>
      <c r="C68" s="27">
        <v>20609</v>
      </c>
      <c r="D68" s="27">
        <v>22345</v>
      </c>
      <c r="E68" s="27">
        <v>21926</v>
      </c>
    </row>
    <row r="69" spans="1:5" ht="15.75" thickTop="1">
      <c r="A69" s="10" t="s">
        <v>64</v>
      </c>
      <c r="B69" s="25"/>
      <c r="C69" s="25"/>
      <c r="D69" s="25"/>
      <c r="E69" s="25"/>
    </row>
    <row r="70" spans="1:5">
      <c r="A70" s="12" t="s">
        <v>65</v>
      </c>
      <c r="B70" s="10">
        <v>950</v>
      </c>
      <c r="C70" s="13">
        <v>1235</v>
      </c>
      <c r="D70" s="13">
        <v>1382</v>
      </c>
      <c r="E70" s="10">
        <v>849</v>
      </c>
    </row>
    <row r="71" spans="1:5">
      <c r="A71" s="12" t="s">
        <v>66</v>
      </c>
      <c r="B71" s="10">
        <v>15</v>
      </c>
      <c r="C71" s="10">
        <v>189</v>
      </c>
      <c r="D71" s="10">
        <v>327</v>
      </c>
      <c r="E71" s="10">
        <v>210</v>
      </c>
    </row>
    <row r="72" spans="1:5">
      <c r="A72" s="12" t="s">
        <v>67</v>
      </c>
      <c r="B72" s="10">
        <v>294</v>
      </c>
      <c r="C72" s="10">
        <v>207</v>
      </c>
      <c r="D72" s="10">
        <v>183</v>
      </c>
      <c r="E72" s="10">
        <v>201</v>
      </c>
    </row>
    <row r="73" spans="1:5">
      <c r="A73" s="12" t="s">
        <v>68</v>
      </c>
      <c r="B73" s="10">
        <v>0</v>
      </c>
      <c r="C73" s="10">
        <v>0</v>
      </c>
      <c r="D73" s="10">
        <v>0</v>
      </c>
      <c r="E73" s="10">
        <v>0</v>
      </c>
    </row>
    <row r="74" spans="1:5" ht="15.75" thickBot="1">
      <c r="A74" s="12" t="s">
        <v>55</v>
      </c>
      <c r="B74" s="10">
        <v>52</v>
      </c>
      <c r="C74" s="10">
        <v>95</v>
      </c>
      <c r="D74" s="10">
        <v>54</v>
      </c>
      <c r="E74" s="10">
        <v>13</v>
      </c>
    </row>
    <row r="75" spans="1:5">
      <c r="A75" s="15" t="s">
        <v>69</v>
      </c>
      <c r="B75" s="16">
        <v>1311</v>
      </c>
      <c r="C75" s="16">
        <v>1726</v>
      </c>
      <c r="D75" s="16">
        <v>1946</v>
      </c>
      <c r="E75" s="16">
        <v>1273</v>
      </c>
    </row>
    <row r="76" spans="1:5">
      <c r="A76" s="10" t="s">
        <v>70</v>
      </c>
      <c r="B76" s="25"/>
      <c r="C76" s="25"/>
      <c r="D76" s="25"/>
      <c r="E76" s="25"/>
    </row>
    <row r="77" spans="1:5">
      <c r="A77" s="12" t="s">
        <v>65</v>
      </c>
      <c r="B77" s="10">
        <v>0</v>
      </c>
      <c r="C77" s="10">
        <v>0</v>
      </c>
      <c r="D77" s="10">
        <v>0</v>
      </c>
      <c r="E77" s="10">
        <v>0</v>
      </c>
    </row>
    <row r="78" spans="1:5">
      <c r="A78" s="12" t="s">
        <v>71</v>
      </c>
      <c r="B78" s="13">
        <v>3689</v>
      </c>
      <c r="C78" s="13">
        <v>5582</v>
      </c>
      <c r="D78" s="13">
        <v>7925</v>
      </c>
      <c r="E78" s="13">
        <v>7211</v>
      </c>
    </row>
    <row r="79" spans="1:5">
      <c r="A79" s="12" t="s">
        <v>67</v>
      </c>
      <c r="B79" s="13">
        <v>2586</v>
      </c>
      <c r="C79" s="13">
        <v>2975</v>
      </c>
      <c r="D79" s="13">
        <v>2884</v>
      </c>
      <c r="E79" s="13">
        <v>2991</v>
      </c>
    </row>
    <row r="80" spans="1:5" ht="15.75" thickBot="1">
      <c r="A80" s="12" t="s">
        <v>55</v>
      </c>
      <c r="B80" s="10">
        <v>84</v>
      </c>
      <c r="C80" s="10">
        <v>114</v>
      </c>
      <c r="D80" s="10">
        <v>177</v>
      </c>
      <c r="E80" s="10">
        <v>249</v>
      </c>
    </row>
    <row r="81" spans="1:5" ht="15.75" thickBot="1">
      <c r="A81" s="15" t="s">
        <v>72</v>
      </c>
      <c r="B81" s="16">
        <v>6359</v>
      </c>
      <c r="C81" s="16">
        <v>8671</v>
      </c>
      <c r="D81" s="16">
        <v>10986</v>
      </c>
      <c r="E81" s="16">
        <v>10451</v>
      </c>
    </row>
    <row r="82" spans="1:5" ht="16.5" thickTop="1" thickBot="1">
      <c r="A82" s="26" t="s">
        <v>73</v>
      </c>
      <c r="B82" s="27">
        <v>7670</v>
      </c>
      <c r="C82" s="27">
        <v>10397</v>
      </c>
      <c r="D82" s="27">
        <v>12932</v>
      </c>
      <c r="E82" s="27">
        <v>11724</v>
      </c>
    </row>
    <row r="83" spans="1:5" ht="15.75" thickTop="1">
      <c r="A83" s="10" t="s">
        <v>74</v>
      </c>
      <c r="B83" s="25"/>
      <c r="C83" s="25"/>
      <c r="D83" s="25"/>
      <c r="E83" s="25"/>
    </row>
    <row r="84" spans="1:5">
      <c r="A84" s="12" t="s">
        <v>75</v>
      </c>
      <c r="B84" s="13">
        <v>6608</v>
      </c>
      <c r="C84" s="13">
        <v>6749</v>
      </c>
      <c r="D84" s="13">
        <v>6905</v>
      </c>
      <c r="E84" s="13">
        <v>10192</v>
      </c>
    </row>
    <row r="85" spans="1:5">
      <c r="A85" s="12" t="s">
        <v>76</v>
      </c>
      <c r="B85" s="10">
        <v>-412</v>
      </c>
      <c r="C85" s="10">
        <v>47</v>
      </c>
      <c r="D85" s="10">
        <v>346</v>
      </c>
      <c r="E85" s="10">
        <v>985</v>
      </c>
    </row>
    <row r="86" spans="1:5">
      <c r="A86" s="12" t="s">
        <v>77</v>
      </c>
      <c r="B86" s="13">
        <v>3174</v>
      </c>
      <c r="C86" s="13">
        <v>3420</v>
      </c>
      <c r="D86" s="13">
        <v>2166</v>
      </c>
      <c r="E86" s="10">
        <v>-975</v>
      </c>
    </row>
    <row r="87" spans="1:5">
      <c r="A87" s="12" t="s">
        <v>78</v>
      </c>
      <c r="B87" s="10">
        <v>0</v>
      </c>
      <c r="C87" s="10">
        <v>0</v>
      </c>
      <c r="D87" s="10">
        <v>0</v>
      </c>
      <c r="E87" s="10">
        <v>0</v>
      </c>
    </row>
    <row r="88" spans="1:5">
      <c r="A88" s="12" t="s">
        <v>79</v>
      </c>
      <c r="B88" s="10">
        <v>0</v>
      </c>
      <c r="C88" s="10">
        <v>0</v>
      </c>
      <c r="D88" s="10">
        <v>0</v>
      </c>
      <c r="E88" s="10">
        <v>0</v>
      </c>
    </row>
    <row r="89" spans="1:5">
      <c r="A89" s="12" t="s">
        <v>80</v>
      </c>
      <c r="B89" s="10">
        <v>0</v>
      </c>
      <c r="C89" s="10">
        <v>0</v>
      </c>
      <c r="D89" s="10">
        <v>0</v>
      </c>
      <c r="E89" s="10">
        <v>0</v>
      </c>
    </row>
    <row r="90" spans="1:5" ht="15.75" thickBot="1">
      <c r="A90" s="12" t="s">
        <v>81</v>
      </c>
      <c r="B90" s="10">
        <v>-5</v>
      </c>
      <c r="C90" s="10">
        <v>-4</v>
      </c>
      <c r="D90" s="10">
        <v>-4</v>
      </c>
      <c r="E90" s="10" t="s">
        <v>82</v>
      </c>
    </row>
    <row r="91" spans="1:5">
      <c r="A91" s="28" t="s">
        <v>83</v>
      </c>
      <c r="B91" s="16">
        <v>9365</v>
      </c>
      <c r="C91" s="16">
        <v>10212</v>
      </c>
      <c r="D91" s="16">
        <v>9413</v>
      </c>
      <c r="E91" s="16">
        <v>10202</v>
      </c>
    </row>
  </sheetData>
  <hyperlinks>
    <hyperlink ref="A22" r:id="rId1" display="http://datanalysis.morningstar.com.au.proxy.library.adelaide.edu.au/ftl/company/profitloss?xtm-licensee=datpremium&amp;ASXCode=STO&amp;sy=2011-01-01&amp;ey=2016-12-31&amp;rt=A"/>
    <hyperlink ref="A23" r:id="rId2" display="http://datanalysis.morningstar.com.au.proxy.library.adelaide.edu.au/ftl/company/profitloss?xtm-licensee=datpremium&amp;ASXCode=STO&amp;sy=2011-01-01&amp;ey=2016-12-31&amp;rt=A"/>
    <hyperlink ref="A24" r:id="rId3" display="http://datanalysis.morningstar.com.au.proxy.library.adelaide.edu.au/ftl/company/profitloss?xtm-licensee=datpremium&amp;ASXCode=STO&amp;sy=2011-01-01&amp;ey=2016-12-31&amp;rt=A"/>
    <hyperlink ref="A25" r:id="rId4" display="http://datanalysis.morningstar.com.au.proxy.library.adelaide.edu.au/ftl/company/profitloss?xtm-licensee=datpremium&amp;ASXCode=STO&amp;sy=2011-01-01&amp;ey=2016-12-31&amp;rt=A"/>
    <hyperlink ref="A26" r:id="rId5" display="http://datanalysis.morningstar.com.au.proxy.library.adelaide.edu.au/ftl/company/profitloss?xtm-licensee=datpremium&amp;ASXCode=STO&amp;sy=2011-01-01&amp;ey=2016-12-31&amp;rt=A"/>
    <hyperlink ref="A27" r:id="rId6" display="http://datanalysis.morningstar.com.au.proxy.library.adelaide.edu.au/ftl/company/profitloss?xtm-licensee=datpremium&amp;ASXCode=STO&amp;sy=2011-01-01&amp;ey=2016-12-31&amp;rt=A"/>
    <hyperlink ref="A28" r:id="rId7" display="http://datanalysis.morningstar.com.au.proxy.library.adelaide.edu.au/ftl/company/profitloss?xtm-licensee=datpremium&amp;ASXCode=STO&amp;sy=2011-01-01&amp;ey=2016-12-31&amp;rt=A"/>
    <hyperlink ref="A29" r:id="rId8" display="http://datanalysis.morningstar.com.au.proxy.library.adelaide.edu.au/ftl/company/profitloss?xtm-licensee=datpremium&amp;ASXCode=STO&amp;sy=2011-01-01&amp;ey=2016-12-31&amp;rt=A"/>
    <hyperlink ref="A30" r:id="rId9" display="http://datanalysis.morningstar.com.au.proxy.library.adelaide.edu.au/ftl/company/profitloss?xtm-licensee=datpremium&amp;ASXCode=STO&amp;sy=2011-01-01&amp;ey=2016-12-31&amp;rt=A"/>
    <hyperlink ref="A31" r:id="rId10" display="http://datanalysis.morningstar.com.au.proxy.library.adelaide.edu.au/ftl/company/profitloss?xtm-licensee=datpremium&amp;ASXCode=STO&amp;sy=2011-01-01&amp;ey=2016-12-31&amp;rt=A"/>
    <hyperlink ref="A32" r:id="rId11" display="http://datanalysis.morningstar.com.au.proxy.library.adelaide.edu.au/ftl/company/profitloss?xtm-licensee=datpremium&amp;ASXCode=STO&amp;sy=2011-01-01&amp;ey=2016-12-31&amp;rt=A"/>
    <hyperlink ref="A33" r:id="rId12" display="http://datanalysis.morningstar.com.au.proxy.library.adelaide.edu.au/ftl/company/profitloss?xtm-licensee=datpremium&amp;ASXCode=STO&amp;sy=2011-01-01&amp;ey=2016-12-31&amp;rt=A"/>
    <hyperlink ref="A34" r:id="rId13" display="http://datanalysis.morningstar.com.au.proxy.library.adelaide.edu.au/ftl/company/profitloss?xtm-licensee=datpremium&amp;ASXCode=STO&amp;sy=2011-01-01&amp;ey=2016-12-31&amp;rt=A"/>
    <hyperlink ref="A35" r:id="rId14" display="http://datanalysis.morningstar.com.au.proxy.library.adelaide.edu.au/ftl/company/profitloss?xtm-licensee=datpremium&amp;ASXCode=STO&amp;sy=2011-01-01&amp;ey=2016-12-31&amp;rt=A"/>
    <hyperlink ref="A36" r:id="rId15" display="http://datanalysis.morningstar.com.au.proxy.library.adelaide.edu.au/ftl/company/profitloss?xtm-licensee=datpremium&amp;ASXCode=STO&amp;sy=2011-01-01&amp;ey=2016-12-31&amp;rt=A"/>
    <hyperlink ref="A37" r:id="rId16" display="http://datanalysis.morningstar.com.au.proxy.library.adelaide.edu.au/ftl/company/profitloss?xtm-licensee=datpremium&amp;ASXCode=STO&amp;sy=2011-01-01&amp;ey=2016-12-31&amp;rt=A"/>
    <hyperlink ref="A38" r:id="rId17" display="http://datanalysis.morningstar.com.au.proxy.library.adelaide.edu.au/ftl/company/profitloss?xtm-licensee=datpremium&amp;ASXCode=STO&amp;sy=2011-01-01&amp;ey=2016-12-31&amp;rt=A"/>
    <hyperlink ref="A39" r:id="rId18" display="http://datanalysis.morningstar.com.au.proxy.library.adelaide.edu.au/ftl/company/profitloss?xtm-licensee=datpremium&amp;ASXCode=STO&amp;sy=2011-01-01&amp;ey=2016-12-31&amp;rt=A"/>
    <hyperlink ref="A40" r:id="rId19" display="http://datanalysis.morningstar.com.au.proxy.library.adelaide.edu.au/ftl/company/profitloss?xtm-licensee=datpremium&amp;ASXCode=STO&amp;sy=2011-01-01&amp;ey=2016-12-31&amp;rt=A"/>
    <hyperlink ref="A41" r:id="rId20" display="http://datanalysis.morningstar.com.au.proxy.library.adelaide.edu.au/ftl/company/profitloss?xtm-licensee=datpremium&amp;ASXCode=STO&amp;sy=2011-01-01&amp;ey=2016-12-31&amp;rt=A"/>
    <hyperlink ref="A42" r:id="rId21" display="http://datanalysis.morningstar.com.au.proxy.library.adelaide.edu.au/ftl/company/profitloss?xtm-licensee=datpremium&amp;ASXCode=STO&amp;sy=2011-01-01&amp;ey=2016-12-31&amp;rt=A"/>
    <hyperlink ref="A43" r:id="rId22" display="http://datanalysis.morningstar.com.au.proxy.library.adelaide.edu.au/ftl/company/profitloss?xtm-licensee=datpremium&amp;ASXCode=STO&amp;sy=2011-01-01&amp;ey=2016-12-31&amp;rt=A"/>
    <hyperlink ref="A44" r:id="rId23" display="http://datanalysis.morningstar.com.au.proxy.library.adelaide.edu.au/ftl/company/profitloss?xtm-licensee=datpremium&amp;ASXCode=STO&amp;sy=2011-01-01&amp;ey=2016-12-31&amp;rt=A"/>
    <hyperlink ref="A45" r:id="rId24" display="http://datanalysis.morningstar.com.au.proxy.library.adelaide.edu.au/ftl/company/profitloss?xtm-licensee=datpremium&amp;ASXCode=STO&amp;sy=2011-01-01&amp;ey=2016-12-31&amp;rt=A"/>
    <hyperlink ref="A50" r:id="rId25" display="http://datanalysis.morningstar.com.au.proxy.library.adelaide.edu.au/ftl/company/balancesheet?xtm-licensee=datpremium&amp;ASXCode=STO&amp;sy=2011-01-01&amp;ey=2016-12-31&amp;rt=A"/>
    <hyperlink ref="A51" r:id="rId26" display="http://datanalysis.morningstar.com.au.proxy.library.adelaide.edu.au/ftl/company/balancesheet?xtm-licensee=datpremium&amp;ASXCode=STO&amp;sy=2011-01-01&amp;ey=2016-12-31&amp;rt=A"/>
    <hyperlink ref="A52" r:id="rId27" display="http://datanalysis.morningstar.com.au.proxy.library.adelaide.edu.au/ftl/company/balancesheet?xtm-licensee=datpremium&amp;ASXCode=STO&amp;sy=2011-01-01&amp;ey=2016-12-31&amp;rt=A"/>
    <hyperlink ref="A53" r:id="rId28" display="http://datanalysis.morningstar.com.au.proxy.library.adelaide.edu.au/ftl/company/balancesheet?xtm-licensee=datpremium&amp;ASXCode=STO&amp;sy=2011-01-01&amp;ey=2016-12-31&amp;rt=A"/>
    <hyperlink ref="A54" r:id="rId29" display="http://datanalysis.morningstar.com.au.proxy.library.adelaide.edu.au/ftl/company/balancesheet?xtm-licensee=datpremium&amp;ASXCode=STO&amp;sy=2011-01-01&amp;ey=2016-12-31&amp;rt=A"/>
    <hyperlink ref="A55" r:id="rId30" display="http://datanalysis.morningstar.com.au.proxy.library.adelaide.edu.au/ftl/company/balancesheet?xtm-licensee=datpremium&amp;ASXCode=STO&amp;sy=2011-01-01&amp;ey=2016-12-31&amp;rt=A"/>
    <hyperlink ref="A56" r:id="rId31" display="http://datanalysis.morningstar.com.au.proxy.library.adelaide.edu.au/ftl/company/balancesheet?xtm-licensee=datpremium&amp;ASXCode=STO&amp;sy=2011-01-01&amp;ey=2016-12-31&amp;rt=A"/>
    <hyperlink ref="A57" r:id="rId32" display="http://datanalysis.morningstar.com.au.proxy.library.adelaide.edu.au/ftl/company/balancesheet?xtm-licensee=datpremium&amp;ASXCode=STO&amp;sy=2011-01-01&amp;ey=2016-12-31&amp;rt=A"/>
    <hyperlink ref="A59" r:id="rId33" display="http://datanalysis.morningstar.com.au.proxy.library.adelaide.edu.au/ftl/company/balancesheet?xtm-licensee=datpremium&amp;ASXCode=STO&amp;sy=2011-01-01&amp;ey=2016-12-31&amp;rt=A"/>
    <hyperlink ref="A60" r:id="rId34" display="http://datanalysis.morningstar.com.au.proxy.library.adelaide.edu.au/ftl/company/balancesheet?xtm-licensee=datpremium&amp;ASXCode=STO&amp;sy=2011-01-01&amp;ey=2016-12-31&amp;rt=A"/>
    <hyperlink ref="A61" r:id="rId35" display="http://datanalysis.morningstar.com.au.proxy.library.adelaide.edu.au/ftl/company/balancesheet?xtm-licensee=datpremium&amp;ASXCode=STO&amp;sy=2011-01-01&amp;ey=2016-12-31&amp;rt=A"/>
    <hyperlink ref="A62" r:id="rId36" display="http://datanalysis.morningstar.com.au.proxy.library.adelaide.edu.au/ftl/company/balancesheet?xtm-licensee=datpremium&amp;ASXCode=STO&amp;sy=2011-01-01&amp;ey=2016-12-31&amp;rt=A"/>
    <hyperlink ref="A63" r:id="rId37" display="http://datanalysis.morningstar.com.au.proxy.library.adelaide.edu.au/ftl/company/balancesheet?xtm-licensee=datpremium&amp;ASXCode=STO&amp;sy=2011-01-01&amp;ey=2016-12-31&amp;rt=A"/>
    <hyperlink ref="A64" r:id="rId38" display="http://datanalysis.morningstar.com.au.proxy.library.adelaide.edu.au/ftl/company/balancesheet?xtm-licensee=datpremium&amp;ASXCode=STO&amp;sy=2011-01-01&amp;ey=2016-12-31&amp;rt=A"/>
    <hyperlink ref="A65" r:id="rId39" display="http://datanalysis.morningstar.com.au.proxy.library.adelaide.edu.au/ftl/company/balancesheet?xtm-licensee=datpremium&amp;ASXCode=STO&amp;sy=2011-01-01&amp;ey=2016-12-31&amp;rt=A"/>
    <hyperlink ref="A66" r:id="rId40" display="http://datanalysis.morningstar.com.au.proxy.library.adelaide.edu.au/ftl/company/balancesheet?xtm-licensee=datpremium&amp;ASXCode=STO&amp;sy=2011-01-01&amp;ey=2016-12-31&amp;rt=A"/>
    <hyperlink ref="A67" r:id="rId41" display="http://datanalysis.morningstar.com.au.proxy.library.adelaide.edu.au/ftl/company/balancesheet?xtm-licensee=datpremium&amp;ASXCode=STO&amp;sy=2011-01-01&amp;ey=2016-12-31&amp;rt=A"/>
    <hyperlink ref="A68" r:id="rId42" display="http://datanalysis.morningstar.com.au.proxy.library.adelaide.edu.au/ftl/company/balancesheet?xtm-licensee=datpremium&amp;ASXCode=STO&amp;sy=2011-01-01&amp;ey=2016-12-31&amp;rt=A"/>
    <hyperlink ref="A70" r:id="rId43" display="http://datanalysis.morningstar.com.au.proxy.library.adelaide.edu.au/ftl/company/balancesheet?xtm-licensee=datpremium&amp;ASXCode=STO&amp;sy=2011-01-01&amp;ey=2016-12-31&amp;rt=A"/>
    <hyperlink ref="A71" r:id="rId44" display="http://datanalysis.morningstar.com.au.proxy.library.adelaide.edu.au/ftl/company/balancesheet?xtm-licensee=datpremium&amp;ASXCode=STO&amp;sy=2011-01-01&amp;ey=2016-12-31&amp;rt=A"/>
    <hyperlink ref="A72" r:id="rId45" display="http://datanalysis.morningstar.com.au.proxy.library.adelaide.edu.au/ftl/company/balancesheet?xtm-licensee=datpremium&amp;ASXCode=STO&amp;sy=2011-01-01&amp;ey=2016-12-31&amp;rt=A"/>
    <hyperlink ref="A73" r:id="rId46" display="http://datanalysis.morningstar.com.au.proxy.library.adelaide.edu.au/ftl/company/balancesheet?xtm-licensee=datpremium&amp;ASXCode=STO&amp;sy=2011-01-01&amp;ey=2016-12-31&amp;rt=A"/>
    <hyperlink ref="A74" r:id="rId47" display="http://datanalysis.morningstar.com.au.proxy.library.adelaide.edu.au/ftl/company/balancesheet?xtm-licensee=datpremium&amp;ASXCode=STO&amp;sy=2011-01-01&amp;ey=2016-12-31&amp;rt=A"/>
    <hyperlink ref="A75" r:id="rId48" display="http://datanalysis.morningstar.com.au.proxy.library.adelaide.edu.au/ftl/company/balancesheet?xtm-licensee=datpremium&amp;ASXCode=STO&amp;sy=2011-01-01&amp;ey=2016-12-31&amp;rt=A"/>
    <hyperlink ref="A77" r:id="rId49" display="http://datanalysis.morningstar.com.au.proxy.library.adelaide.edu.au/ftl/company/balancesheet?xtm-licensee=datpremium&amp;ASXCode=STO&amp;sy=2011-01-01&amp;ey=2016-12-31&amp;rt=A"/>
    <hyperlink ref="A78" r:id="rId50" display="http://datanalysis.morningstar.com.au.proxy.library.adelaide.edu.au/ftl/company/balancesheet?xtm-licensee=datpremium&amp;ASXCode=STO&amp;sy=2011-01-01&amp;ey=2016-12-31&amp;rt=A"/>
    <hyperlink ref="A79" r:id="rId51" display="http://datanalysis.morningstar.com.au.proxy.library.adelaide.edu.au/ftl/company/balancesheet?xtm-licensee=datpremium&amp;ASXCode=STO&amp;sy=2011-01-01&amp;ey=2016-12-31&amp;rt=A"/>
    <hyperlink ref="A80" r:id="rId52" display="http://datanalysis.morningstar.com.au.proxy.library.adelaide.edu.au/ftl/company/balancesheet?xtm-licensee=datpremium&amp;ASXCode=STO&amp;sy=2011-01-01&amp;ey=2016-12-31&amp;rt=A"/>
    <hyperlink ref="A81" r:id="rId53" display="http://datanalysis.morningstar.com.au.proxy.library.adelaide.edu.au/ftl/company/balancesheet?xtm-licensee=datpremium&amp;ASXCode=STO&amp;sy=2011-01-01&amp;ey=2016-12-31&amp;rt=A"/>
    <hyperlink ref="A82" r:id="rId54" display="http://datanalysis.morningstar.com.au.proxy.library.adelaide.edu.au/ftl/company/balancesheet?xtm-licensee=datpremium&amp;ASXCode=STO&amp;sy=2011-01-01&amp;ey=2016-12-31&amp;rt=A"/>
    <hyperlink ref="A84" r:id="rId55" display="http://datanalysis.morningstar.com.au.proxy.library.adelaide.edu.au/ftl/company/balancesheet?xtm-licensee=datpremium&amp;ASXCode=STO&amp;sy=2011-01-01&amp;ey=2016-12-31&amp;rt=A"/>
    <hyperlink ref="A85" r:id="rId56" display="http://datanalysis.morningstar.com.au.proxy.library.adelaide.edu.au/ftl/company/balancesheet?xtm-licensee=datpremium&amp;ASXCode=STO&amp;sy=2011-01-01&amp;ey=2016-12-31&amp;rt=A"/>
    <hyperlink ref="A86" r:id="rId57" display="http://datanalysis.morningstar.com.au.proxy.library.adelaide.edu.au/ftl/company/balancesheet?xtm-licensee=datpremium&amp;ASXCode=STO&amp;sy=2011-01-01&amp;ey=2016-12-31&amp;rt=A"/>
    <hyperlink ref="A87" r:id="rId58" display="http://datanalysis.morningstar.com.au.proxy.library.adelaide.edu.au/ftl/company/balancesheet?xtm-licensee=datpremium&amp;ASXCode=STO&amp;sy=2011-01-01&amp;ey=2016-12-31&amp;rt=A"/>
    <hyperlink ref="A88" r:id="rId59" display="http://datanalysis.morningstar.com.au.proxy.library.adelaide.edu.au/ftl/company/balancesheet?xtm-licensee=datpremium&amp;ASXCode=STO&amp;sy=2011-01-01&amp;ey=2016-12-31&amp;rt=A"/>
    <hyperlink ref="A89" r:id="rId60" display="http://datanalysis.morningstar.com.au.proxy.library.adelaide.edu.au/ftl/company/balancesheet?xtm-licensee=datpremium&amp;ASXCode=STO&amp;sy=2011-01-01&amp;ey=2016-12-31&amp;rt=A"/>
    <hyperlink ref="A90" r:id="rId61" display="http://datanalysis.morningstar.com.au.proxy.library.adelaide.edu.au/ftl/company/balancesheet?xtm-licensee=datpremium&amp;ASXCode=STO&amp;sy=2011-01-01&amp;ey=2016-12-31&amp;rt=A"/>
    <hyperlink ref="A91" r:id="rId62" display="http://datanalysis.morningstar.com.au.proxy.library.adelaide.edu.au/ftl/company/balancesheet?xtm-licensee=datpremium&amp;ASXCode=STO&amp;sy=2011-01-01&amp;ey=2016-12-31&amp;rt=A"/>
  </hyperlinks>
  <pageMargins left="0.7" right="0.7" top="0.75" bottom="0.75" header="0.3" footer="0.3"/>
  <drawing r:id="rId6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</dc:creator>
  <cp:lastModifiedBy>lawrence</cp:lastModifiedBy>
  <dcterms:created xsi:type="dcterms:W3CDTF">2016-10-22T04:41:54Z</dcterms:created>
  <dcterms:modified xsi:type="dcterms:W3CDTF">2016-10-22T05:49:28Z</dcterms:modified>
</cp:coreProperties>
</file>